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600" windowHeight="9240" tabRatio="711"/>
  </bookViews>
  <sheets>
    <sheet name="M.Sc (Hons)" sheetId="21" r:id="rId1"/>
  </sheets>
  <definedNames>
    <definedName name="_xlnm.Print_Area" localSheetId="0">'M.Sc (Hons)'!$A$1:$T$48</definedName>
  </definedNames>
  <calcPr calcId="125725"/>
</workbook>
</file>

<file path=xl/calcChain.xml><?xml version="1.0" encoding="utf-8"?>
<calcChain xmlns="http://schemas.openxmlformats.org/spreadsheetml/2006/main">
  <c r="P18" i="21"/>
  <c r="R29"/>
  <c r="Q29"/>
  <c r="P29"/>
  <c r="R21"/>
  <c r="Q21"/>
  <c r="P21"/>
  <c r="R23"/>
  <c r="Q23"/>
  <c r="P23"/>
  <c r="R34"/>
  <c r="Q34"/>
  <c r="P34"/>
  <c r="R36"/>
  <c r="Q36"/>
  <c r="P36"/>
  <c r="R22"/>
  <c r="Q22"/>
  <c r="P22"/>
  <c r="R30"/>
  <c r="Q30"/>
  <c r="P30"/>
  <c r="R16"/>
  <c r="Q16"/>
  <c r="P16"/>
  <c r="R25"/>
  <c r="Q25"/>
  <c r="P25"/>
  <c r="R39"/>
  <c r="Q39"/>
  <c r="P39"/>
  <c r="R37"/>
  <c r="Q37"/>
  <c r="P37"/>
  <c r="R46"/>
  <c r="Q46"/>
  <c r="P46"/>
  <c r="R40"/>
  <c r="Q40"/>
  <c r="P40"/>
  <c r="R27"/>
  <c r="Q27"/>
  <c r="P27"/>
  <c r="R38"/>
  <c r="Q38"/>
  <c r="P38"/>
  <c r="R45"/>
  <c r="Q45"/>
  <c r="P45"/>
  <c r="R47"/>
  <c r="Q47"/>
  <c r="P47"/>
  <c r="R33"/>
  <c r="Q33"/>
  <c r="P33"/>
  <c r="R20"/>
  <c r="Q20"/>
  <c r="P20"/>
  <c r="R28"/>
  <c r="Q28"/>
  <c r="P28"/>
  <c r="R42"/>
  <c r="Q42"/>
  <c r="P42"/>
  <c r="R43"/>
  <c r="Q43"/>
  <c r="P43"/>
  <c r="R14"/>
  <c r="Q14"/>
  <c r="P14"/>
  <c r="R17"/>
  <c r="Q17"/>
  <c r="P17"/>
  <c r="R48"/>
  <c r="Q48"/>
  <c r="P48"/>
  <c r="R44"/>
  <c r="Q44"/>
  <c r="P44"/>
  <c r="R10"/>
  <c r="Q10"/>
  <c r="P10"/>
  <c r="R32"/>
  <c r="Q32"/>
  <c r="P32"/>
  <c r="R18"/>
  <c r="Q18"/>
  <c r="R19"/>
  <c r="Q19"/>
  <c r="P19"/>
  <c r="R13"/>
  <c r="Q13"/>
  <c r="P13"/>
  <c r="R12"/>
  <c r="Q12"/>
  <c r="P12"/>
  <c r="R31"/>
  <c r="Q31"/>
  <c r="P31"/>
  <c r="R15"/>
  <c r="Q15"/>
  <c r="P15"/>
  <c r="R35"/>
  <c r="Q35"/>
  <c r="P35"/>
  <c r="R26"/>
  <c r="Q26"/>
  <c r="P26"/>
  <c r="R11"/>
  <c r="Q11"/>
  <c r="P11"/>
  <c r="R24"/>
  <c r="Q24"/>
  <c r="P24"/>
  <c r="R41"/>
  <c r="Q41"/>
  <c r="P41"/>
  <c r="T25" l="1"/>
  <c r="T14"/>
  <c r="T20"/>
  <c r="T36"/>
  <c r="T29"/>
  <c r="T10"/>
  <c r="T12"/>
  <c r="T48"/>
  <c r="T42"/>
  <c r="T30"/>
  <c r="T23"/>
  <c r="T44"/>
  <c r="T43"/>
  <c r="T33"/>
  <c r="T16"/>
  <c r="T34"/>
  <c r="T18"/>
  <c r="T47"/>
  <c r="T32"/>
  <c r="T17"/>
  <c r="T28"/>
  <c r="T46"/>
  <c r="T22"/>
  <c r="T21"/>
  <c r="T24"/>
  <c r="T26"/>
  <c r="T15"/>
  <c r="T41"/>
  <c r="T11"/>
  <c r="T35"/>
  <c r="T31"/>
  <c r="T13"/>
  <c r="T39"/>
  <c r="T37"/>
  <c r="T19"/>
  <c r="T40"/>
  <c r="T27"/>
  <c r="T38"/>
  <c r="T45"/>
</calcChain>
</file>

<file path=xl/sharedStrings.xml><?xml version="1.0" encoding="utf-8"?>
<sst xmlns="http://schemas.openxmlformats.org/spreadsheetml/2006/main" count="273" uniqueCount="211">
  <si>
    <t>Father Name</t>
  </si>
  <si>
    <t>Domicile</t>
  </si>
  <si>
    <t xml:space="preserve">Name </t>
  </si>
  <si>
    <t>SSC Marks</t>
  </si>
  <si>
    <t>Total</t>
  </si>
  <si>
    <t>F.Sc Marks</t>
  </si>
  <si>
    <t>Date of Birth</t>
  </si>
  <si>
    <t>UNIVERSITY OF SWABI</t>
  </si>
  <si>
    <t>S/Contact No</t>
  </si>
  <si>
    <t>F.No</t>
  </si>
  <si>
    <t>Deficiecy</t>
  </si>
  <si>
    <t>Swabi</t>
  </si>
  <si>
    <t>Address</t>
  </si>
  <si>
    <t>Malakand</t>
  </si>
  <si>
    <t>Dir Lower</t>
  </si>
  <si>
    <t>BSc</t>
  </si>
  <si>
    <t>SSC (20)</t>
  </si>
  <si>
    <t>FSc (30)</t>
  </si>
  <si>
    <t>B.Sc (Hons) (50)</t>
  </si>
  <si>
    <t>Mardan</t>
  </si>
  <si>
    <t>Sana Ullah Khan</t>
  </si>
  <si>
    <t>Kifayat Ullah Khan</t>
  </si>
  <si>
    <t>V &amp; P.O Dodher, Swabi</t>
  </si>
  <si>
    <t>0342-6268747</t>
  </si>
  <si>
    <t>Qaiser Khan</t>
  </si>
  <si>
    <t>Sultan Muhammad</t>
  </si>
  <si>
    <t>25/2/1991</t>
  </si>
  <si>
    <t>Village Lalma kaly, P.O Ghani Dheri, Malakand</t>
  </si>
  <si>
    <t>0345-1941972</t>
  </si>
  <si>
    <t>Sundus Gul</t>
  </si>
  <si>
    <t>Gul Muhammad</t>
  </si>
  <si>
    <t>Village Maneri, P.O &amp; The &amp; District Swabi</t>
  </si>
  <si>
    <t>0345-9684549</t>
  </si>
  <si>
    <t>Abrar Khan</t>
  </si>
  <si>
    <t>Shahmali Khan</t>
  </si>
  <si>
    <t>FATA</t>
  </si>
  <si>
    <t>District Mohmand Agency, Tehsil Halemzai, Village Shati-Kor</t>
  </si>
  <si>
    <t>0346-9121028</t>
  </si>
  <si>
    <t xml:space="preserve">Waqas </t>
  </si>
  <si>
    <t>Gulzar Muhammad</t>
  </si>
  <si>
    <t>Village Gabai P/O Chanai, Tehsil Topi Swabi</t>
  </si>
  <si>
    <t>0301-3566982</t>
  </si>
  <si>
    <t>Muhammad Hazim</t>
  </si>
  <si>
    <t>Paras Khan</t>
  </si>
  <si>
    <t>V &amp; P.O Tordher, Tehsil Lahor, Swabi</t>
  </si>
  <si>
    <t>0315-9249781</t>
  </si>
  <si>
    <t>Asad Khan</t>
  </si>
  <si>
    <t>Tanosh Khan</t>
  </si>
  <si>
    <t>Village Lahor, Tehsil Lahor, Swabi</t>
  </si>
  <si>
    <t>Saba Iqbal</t>
  </si>
  <si>
    <t>Zafar Iqbal</t>
  </si>
  <si>
    <t>Village &amp; P.O Kunda, Tehsil Lahor, Swabi</t>
  </si>
  <si>
    <t>0344-9189955</t>
  </si>
  <si>
    <t>Sundus Rawaid</t>
  </si>
  <si>
    <t>Rawaid Khan</t>
  </si>
  <si>
    <t>0345-9495725</t>
  </si>
  <si>
    <t>Abdul Rahim</t>
  </si>
  <si>
    <t>Raham Dad Khan</t>
  </si>
  <si>
    <t>14/1/1993</t>
  </si>
  <si>
    <t>Topi, Swabi</t>
  </si>
  <si>
    <t>0345-9505510</t>
  </si>
  <si>
    <t>Wali Muhammad</t>
  </si>
  <si>
    <t>Zaida, Swabi</t>
  </si>
  <si>
    <t>0301-5372341</t>
  </si>
  <si>
    <t xml:space="preserve">Zahina </t>
  </si>
  <si>
    <t>Ammad Khan</t>
  </si>
  <si>
    <t>Haji Muhammad</t>
  </si>
  <si>
    <t>Ambar, Swabi</t>
  </si>
  <si>
    <t>0313-7776333</t>
  </si>
  <si>
    <t>Muhammad Shehzad Faisal</t>
  </si>
  <si>
    <t>Munjra Khan</t>
  </si>
  <si>
    <t>Dagai, Razzar, Swabi</t>
  </si>
  <si>
    <t>0345-9632975</t>
  </si>
  <si>
    <t>Muhammad Abbas</t>
  </si>
  <si>
    <t>Muhammad Zaid</t>
  </si>
  <si>
    <t>20/3/1991</t>
  </si>
  <si>
    <t>Menai, Topi, Swabi</t>
  </si>
  <si>
    <t>0336-9415197</t>
  </si>
  <si>
    <t>Shehzad Khan</t>
  </si>
  <si>
    <t>Hasssan Bacha</t>
  </si>
  <si>
    <t>18/4/1991</t>
  </si>
  <si>
    <t>Village Ziarat, Tehsil Timergara, Dir Lower</t>
  </si>
  <si>
    <t>0302-8825189</t>
  </si>
  <si>
    <t>Nadia Gul</t>
  </si>
  <si>
    <t>Noor Ul Basar</t>
  </si>
  <si>
    <t>0336-7742041</t>
  </si>
  <si>
    <t>Safya Naz</t>
  </si>
  <si>
    <t>Abdul Naeem</t>
  </si>
  <si>
    <t>0314-9861286</t>
  </si>
  <si>
    <t>Mahmood Ul Hassan</t>
  </si>
  <si>
    <t>Khair Ul Amin</t>
  </si>
  <si>
    <t>Gohati, Swabi</t>
  </si>
  <si>
    <t>0314-9868145</t>
  </si>
  <si>
    <t>Wajid Ali</t>
  </si>
  <si>
    <t>Muhammad Idress</t>
  </si>
  <si>
    <t>15/12/1989</t>
  </si>
  <si>
    <t>Pabini, Swabi</t>
  </si>
  <si>
    <t>0300-5677500</t>
  </si>
  <si>
    <t>Muhammad Danish Khan</t>
  </si>
  <si>
    <t>Jehanzeb</t>
  </si>
  <si>
    <t>Kunda, Swabi</t>
  </si>
  <si>
    <t>0345-3060419</t>
  </si>
  <si>
    <t>Farah Arshid</t>
  </si>
  <si>
    <t>Muhammad Arshad Ghuman</t>
  </si>
  <si>
    <t>Sargodha</t>
  </si>
  <si>
    <t>23/1/1993</t>
  </si>
  <si>
    <t>Tarbela Dam</t>
  </si>
  <si>
    <t>0300-5682312</t>
  </si>
  <si>
    <t>Muneza Khushbo</t>
  </si>
  <si>
    <t>Syed Fazil Shah</t>
  </si>
  <si>
    <t>18/6/1994</t>
  </si>
  <si>
    <t>V &amp; P.O Rustam, Mardan</t>
  </si>
  <si>
    <t>0937-802070</t>
  </si>
  <si>
    <t>Waqas Ahmad</t>
  </si>
  <si>
    <t>Ahsan Ullah</t>
  </si>
  <si>
    <t>0341-2227615</t>
  </si>
  <si>
    <t>Adeel Riaz</t>
  </si>
  <si>
    <t>Muhmmad Riaz</t>
  </si>
  <si>
    <t>27/3/1988</t>
  </si>
  <si>
    <t>Punjpir, Swabi</t>
  </si>
  <si>
    <t>0345-9498369</t>
  </si>
  <si>
    <t>Atif Ahmad</t>
  </si>
  <si>
    <t>Gulzar Ahmad</t>
  </si>
  <si>
    <t>22/12/1989</t>
  </si>
  <si>
    <t>Marghuz, Swabi</t>
  </si>
  <si>
    <t>0314-3637500</t>
  </si>
  <si>
    <t>Shazia Gul</t>
  </si>
  <si>
    <t>Niaz Gul</t>
  </si>
  <si>
    <t>15/5/1993</t>
  </si>
  <si>
    <t>Shahmansoor, Swabi</t>
  </si>
  <si>
    <t>0301-8358524</t>
  </si>
  <si>
    <t>Marifat Shah</t>
  </si>
  <si>
    <t>Safat Shah</t>
  </si>
  <si>
    <t>Chanai, Gadoon, Swabi</t>
  </si>
  <si>
    <t>0321-9694157</t>
  </si>
  <si>
    <t>Usman Ismail</t>
  </si>
  <si>
    <t>Muhmmad Ismail</t>
  </si>
  <si>
    <t xml:space="preserve">Toba Tek </t>
  </si>
  <si>
    <t>30/1/1990</t>
  </si>
  <si>
    <t>Tehsil Kamalia, District Toba Tek Singh</t>
  </si>
  <si>
    <t>0301-5596977</t>
  </si>
  <si>
    <t>Minha</t>
  </si>
  <si>
    <t>Rahim Khan</t>
  </si>
  <si>
    <t>23/4/1991</t>
  </si>
  <si>
    <t>0346-4579093</t>
  </si>
  <si>
    <t>Bakhtiar Ali</t>
  </si>
  <si>
    <t>Noor Ali</t>
  </si>
  <si>
    <t>24/4/1993</t>
  </si>
  <si>
    <t>Village Kabagnai, Swabi</t>
  </si>
  <si>
    <t>0306-8543703</t>
  </si>
  <si>
    <t>Farzana Anjum</t>
  </si>
  <si>
    <t>Ali Shah</t>
  </si>
  <si>
    <t>Nowshera</t>
  </si>
  <si>
    <t>Village &amp; P.O Kahi Tehsil &amp; District Nowshehra</t>
  </si>
  <si>
    <t>0333-5376081</t>
  </si>
  <si>
    <t>Dur E Nayab</t>
  </si>
  <si>
    <t>Muhammad Azeem</t>
  </si>
  <si>
    <t>Right bank Colony H# D-4 Tarbela</t>
  </si>
  <si>
    <t>0344-9576338</t>
  </si>
  <si>
    <t>Munir Khan</t>
  </si>
  <si>
    <t>Ayub Khan</t>
  </si>
  <si>
    <t>Village &amp; P.O Sudher Swabi</t>
  </si>
  <si>
    <t>0344-9764737</t>
  </si>
  <si>
    <t>Khan Zaib</t>
  </si>
  <si>
    <t>Abdul Malik</t>
  </si>
  <si>
    <t>Village YarHussain Tehsil Razzar Swabi</t>
  </si>
  <si>
    <t>0346-5677457</t>
  </si>
  <si>
    <t>Farooq Siyar</t>
  </si>
  <si>
    <t>Nadeem Khan</t>
  </si>
  <si>
    <t>Moh: Mama Khel Village Kalu Khan Swabi</t>
  </si>
  <si>
    <t>0345-3019603</t>
  </si>
  <si>
    <t>Sadia Hussain</t>
  </si>
  <si>
    <t>Hussain Ahmad</t>
  </si>
  <si>
    <t>Moh: Hassan Khel Village Shahmansoor District &amp; Tehsil Swabi</t>
  </si>
  <si>
    <t>0938-210777</t>
  </si>
  <si>
    <t>Kamran Khan</t>
  </si>
  <si>
    <t>Rooh Ul Amin</t>
  </si>
  <si>
    <t>15/1/1993</t>
  </si>
  <si>
    <t>Village &amp; P.O Marghuz Swabi</t>
  </si>
  <si>
    <t>0345-9119709</t>
  </si>
  <si>
    <t>Kanwal Shehzadi</t>
  </si>
  <si>
    <t>Amir Wahab</t>
  </si>
  <si>
    <t>20/4/1993</t>
  </si>
  <si>
    <t>Moh: Punjpao Village &amp; P.O Kaddi Swabi</t>
  </si>
  <si>
    <t>0315-9640384</t>
  </si>
  <si>
    <t>Maria Gul</t>
  </si>
  <si>
    <t>15/3/1994</t>
  </si>
  <si>
    <t>Moh: Bae Khel Village &amp; P.O Zarobi Swabi</t>
  </si>
  <si>
    <t>0938-481021</t>
  </si>
  <si>
    <t>Total Aggregate</t>
  </si>
  <si>
    <t>S.No</t>
  </si>
  <si>
    <t>Defeciency</t>
  </si>
  <si>
    <t>B.A Certificate</t>
  </si>
  <si>
    <t xml:space="preserve">F.Sc + B.A Certificate </t>
  </si>
  <si>
    <t>01 Pic + B.A Certificate</t>
  </si>
  <si>
    <t>Metric + F.A + B.A Certificate</t>
  </si>
  <si>
    <t>Nil</t>
  </si>
  <si>
    <t>02 Pic + SSC &amp; B.A Certificate</t>
  </si>
  <si>
    <t>Metric + B.A Certificate</t>
  </si>
  <si>
    <t>01 Pic + SSC &amp; F.A &amp; B.A Certf</t>
  </si>
  <si>
    <t>02 Pic + B.A Certificate</t>
  </si>
  <si>
    <t>02 Pic + F.A DMC &amp; Certificate + B.A Certificate</t>
  </si>
  <si>
    <t>02 Pic + F.A &amp; B.A Certificate</t>
  </si>
  <si>
    <t>02 Pic + Metric, F.A &amp; B.A Certificate</t>
  </si>
  <si>
    <t>F.A + BA Certificates</t>
  </si>
  <si>
    <t xml:space="preserve">01 Pic </t>
  </si>
  <si>
    <t>02 Pic + Metric &amp; F.A Certificate</t>
  </si>
  <si>
    <t>01 Pic + F.A + B.A Certificate</t>
  </si>
  <si>
    <t>DEPARTMENT OF ENGLISH</t>
  </si>
  <si>
    <t>1ST MERIT LIST</t>
  </si>
  <si>
    <t>Interview
Monday 27th Oct, 2014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</si>
</sst>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/d/yyyy;@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14" fontId="1" fillId="2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4" fontId="1" fillId="0" borderId="1" xfId="1" applyNumberFormat="1" applyFont="1" applyFill="1" applyBorder="1" applyAlignment="1">
      <alignment horizontal="center"/>
    </xf>
    <xf numFmtId="0" fontId="1" fillId="0" borderId="1" xfId="1" applyNumberFormat="1" applyFon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4" fontId="1" fillId="2" borderId="1" xfId="1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5</xdr:row>
      <xdr:rowOff>0</xdr:rowOff>
    </xdr:from>
    <xdr:to>
      <xdr:col>15</xdr:col>
      <xdr:colOff>0</xdr:colOff>
      <xdr:row>7</xdr:row>
      <xdr:rowOff>66675</xdr:rowOff>
    </xdr:to>
    <xdr:sp macro="" textlink="">
      <xdr:nvSpPr>
        <xdr:cNvPr id="2" name="Up Ribbon 1"/>
        <xdr:cNvSpPr/>
      </xdr:nvSpPr>
      <xdr:spPr>
        <a:xfrm>
          <a:off x="11306174" y="1343025"/>
          <a:ext cx="3990976" cy="466725"/>
        </a:xfrm>
        <a:prstGeom prst="ribbon2">
          <a:avLst>
            <a:gd name="adj1" fmla="val 22449"/>
            <a:gd name="adj2" fmla="val 60358"/>
          </a:avLst>
        </a:prstGeom>
      </xdr:spPr>
      <xdr:style>
        <a:lnRef idx="2">
          <a:schemeClr val="accent6"/>
        </a:lnRef>
        <a:fillRef idx="1002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600" b="0" cap="none" spc="0">
              <a:ln w="10160">
                <a:solidFill>
                  <a:schemeClr val="accent1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M.A English</a:t>
          </a:r>
          <a:r>
            <a:rPr lang="en-US" sz="1600" b="0" cap="none" spc="0" baseline="0">
              <a:ln w="10160">
                <a:solidFill>
                  <a:schemeClr val="accent1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 </a:t>
          </a:r>
          <a:r>
            <a:rPr lang="en-US" sz="1600" b="0" cap="none" spc="0">
              <a:ln w="10160">
                <a:solidFill>
                  <a:schemeClr val="accent1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Admission</a:t>
          </a:r>
          <a:r>
            <a:rPr lang="en-US" sz="1600" b="0" cap="none" spc="0" baseline="0">
              <a:ln w="10160">
                <a:solidFill>
                  <a:schemeClr val="accent1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 Merit List</a:t>
          </a:r>
          <a:endParaRPr lang="en-US" sz="1600" b="0" cap="none" spc="0">
            <a:ln w="10160">
              <a:solidFill>
                <a:schemeClr val="accent1"/>
              </a:solidFill>
              <a:prstDash val="solid"/>
            </a:ln>
            <a:solidFill>
              <a:srgbClr val="FFFFFF"/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18</xdr:col>
      <xdr:colOff>1449025</xdr:colOff>
      <xdr:row>1</xdr:row>
      <xdr:rowOff>202802</xdr:rowOff>
    </xdr:from>
    <xdr:to>
      <xdr:col>19</xdr:col>
      <xdr:colOff>766161</xdr:colOff>
      <xdr:row>5</xdr:row>
      <xdr:rowOff>136252</xdr:rowOff>
    </xdr:to>
    <xdr:sp macro="" textlink="">
      <xdr:nvSpPr>
        <xdr:cNvPr id="3" name="Freeform 2"/>
        <xdr:cNvSpPr/>
      </xdr:nvSpPr>
      <xdr:spPr>
        <a:xfrm rot="-1500000">
          <a:off x="7173550" y="402827"/>
          <a:ext cx="2136536" cy="1038350"/>
        </a:xfrm>
        <a:custGeom>
          <a:avLst/>
          <a:gdLst>
            <a:gd name="connsiteX0" fmla="*/ 10800 w 21600"/>
            <a:gd name="connsiteY0" fmla="*/ 5800 h 21600"/>
            <a:gd name="connsiteX1" fmla="*/ 14522 w 21600"/>
            <a:gd name="connsiteY1" fmla="*/ 0 h 21600"/>
            <a:gd name="connsiteX2" fmla="*/ 14155 w 21600"/>
            <a:gd name="connsiteY2" fmla="*/ 5325 h 21600"/>
            <a:gd name="connsiteX3" fmla="*/ 18380 w 21600"/>
            <a:gd name="connsiteY3" fmla="*/ 4457 h 21600"/>
            <a:gd name="connsiteX4" fmla="*/ 16702 w 21600"/>
            <a:gd name="connsiteY4" fmla="*/ 7315 h 21600"/>
            <a:gd name="connsiteX5" fmla="*/ 21097 w 21600"/>
            <a:gd name="connsiteY5" fmla="*/ 8137 h 21600"/>
            <a:gd name="connsiteX6" fmla="*/ 17607 w 21600"/>
            <a:gd name="connsiteY6" fmla="*/ 10475 h 21600"/>
            <a:gd name="connsiteX7" fmla="*/ 21600 w 21600"/>
            <a:gd name="connsiteY7" fmla="*/ 13290 h 21600"/>
            <a:gd name="connsiteX8" fmla="*/ 16837 w 21600"/>
            <a:gd name="connsiteY8" fmla="*/ 12942 h 21600"/>
            <a:gd name="connsiteX9" fmla="*/ 18145 w 21600"/>
            <a:gd name="connsiteY9" fmla="*/ 18095 h 21600"/>
            <a:gd name="connsiteX10" fmla="*/ 14020 w 21600"/>
            <a:gd name="connsiteY10" fmla="*/ 14457 h 21600"/>
            <a:gd name="connsiteX11" fmla="*/ 13247 w 21600"/>
            <a:gd name="connsiteY11" fmla="*/ 19737 h 21600"/>
            <a:gd name="connsiteX12" fmla="*/ 10532 w 21600"/>
            <a:gd name="connsiteY12" fmla="*/ 14935 h 21600"/>
            <a:gd name="connsiteX13" fmla="*/ 8485 w 21600"/>
            <a:gd name="connsiteY13" fmla="*/ 21600 h 21600"/>
            <a:gd name="connsiteX14" fmla="*/ 7715 w 21600"/>
            <a:gd name="connsiteY14" fmla="*/ 15627 h 21600"/>
            <a:gd name="connsiteX15" fmla="*/ 4762 w 21600"/>
            <a:gd name="connsiteY15" fmla="*/ 17617 h 21600"/>
            <a:gd name="connsiteX16" fmla="*/ 5667 w 21600"/>
            <a:gd name="connsiteY16" fmla="*/ 13937 h 21600"/>
            <a:gd name="connsiteX17" fmla="*/ 135 w 21600"/>
            <a:gd name="connsiteY17" fmla="*/ 14587 h 21600"/>
            <a:gd name="connsiteX18" fmla="*/ 3722 w 21600"/>
            <a:gd name="connsiteY18" fmla="*/ 11775 h 21600"/>
            <a:gd name="connsiteX19" fmla="*/ 0 w 21600"/>
            <a:gd name="connsiteY19" fmla="*/ 8615 h 21600"/>
            <a:gd name="connsiteX20" fmla="*/ 4627 w 21600"/>
            <a:gd name="connsiteY20" fmla="*/ 7617 h 21600"/>
            <a:gd name="connsiteX21" fmla="*/ 370 w 21600"/>
            <a:gd name="connsiteY21" fmla="*/ 2295 h 21600"/>
            <a:gd name="connsiteX22" fmla="*/ 7312 w 21600"/>
            <a:gd name="connsiteY22" fmla="*/ 6320 h 21600"/>
            <a:gd name="connsiteX23" fmla="*/ 8352 w 21600"/>
            <a:gd name="connsiteY23" fmla="*/ 2295 h 21600"/>
            <a:gd name="connsiteX24" fmla="*/ 10800 w 21600"/>
            <a:gd name="connsiteY24" fmla="*/ 580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</a:cxnLst>
          <a:rect l="l" t="t" r="r" b="b"/>
          <a:pathLst>
            <a:path w="21600" h="21600">
              <a:moveTo>
                <a:pt x="10800" y="5800"/>
              </a:moveTo>
              <a:lnTo>
                <a:pt x="14522" y="0"/>
              </a:lnTo>
              <a:cubicBezTo>
                <a:pt x="14400" y="1775"/>
                <a:pt x="14277" y="3550"/>
                <a:pt x="14155" y="5325"/>
              </a:cubicBezTo>
              <a:lnTo>
                <a:pt x="18380" y="4457"/>
              </a:lnTo>
              <a:lnTo>
                <a:pt x="16702" y="7315"/>
              </a:lnTo>
              <a:lnTo>
                <a:pt x="21097" y="8137"/>
              </a:lnTo>
              <a:lnTo>
                <a:pt x="17607" y="10475"/>
              </a:lnTo>
              <a:lnTo>
                <a:pt x="21600" y="13290"/>
              </a:lnTo>
              <a:lnTo>
                <a:pt x="16837" y="12942"/>
              </a:lnTo>
              <a:lnTo>
                <a:pt x="18145" y="18095"/>
              </a:lnTo>
              <a:lnTo>
                <a:pt x="14020" y="14457"/>
              </a:lnTo>
              <a:lnTo>
                <a:pt x="13247" y="19737"/>
              </a:lnTo>
              <a:lnTo>
                <a:pt x="10532" y="14935"/>
              </a:lnTo>
              <a:lnTo>
                <a:pt x="8485" y="21600"/>
              </a:lnTo>
              <a:cubicBezTo>
                <a:pt x="8228" y="19609"/>
                <a:pt x="7972" y="17618"/>
                <a:pt x="7715" y="15627"/>
              </a:cubicBezTo>
              <a:lnTo>
                <a:pt x="4762" y="17617"/>
              </a:lnTo>
              <a:lnTo>
                <a:pt x="5667" y="13937"/>
              </a:lnTo>
              <a:lnTo>
                <a:pt x="135" y="14587"/>
              </a:lnTo>
              <a:lnTo>
                <a:pt x="3722" y="11775"/>
              </a:lnTo>
              <a:lnTo>
                <a:pt x="0" y="8615"/>
              </a:lnTo>
              <a:lnTo>
                <a:pt x="4627" y="7617"/>
              </a:lnTo>
              <a:lnTo>
                <a:pt x="370" y="2295"/>
              </a:lnTo>
              <a:lnTo>
                <a:pt x="7312" y="6320"/>
              </a:lnTo>
              <a:lnTo>
                <a:pt x="8352" y="2295"/>
              </a:lnTo>
              <a:lnTo>
                <a:pt x="10800" y="5800"/>
              </a:lnTo>
              <a:close/>
            </a:path>
          </a:pathLst>
        </a:custGeom>
        <a:solidFill>
          <a:schemeClr val="tx2">
            <a:lumMod val="40000"/>
            <a:lumOff val="6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2400" b="1"/>
            <a:t>2014</a:t>
          </a:r>
        </a:p>
      </xdr:txBody>
    </xdr:sp>
    <xdr:clientData/>
  </xdr:twoCellAnchor>
  <xdr:twoCellAnchor editAs="oneCell">
    <xdr:from>
      <xdr:col>0</xdr:col>
      <xdr:colOff>367241</xdr:colOff>
      <xdr:row>1</xdr:row>
      <xdr:rowOff>201084</xdr:rowOff>
    </xdr:from>
    <xdr:to>
      <xdr:col>2</xdr:col>
      <xdr:colOff>783166</xdr:colOff>
      <xdr:row>5</xdr:row>
      <xdr:rowOff>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241" y="402167"/>
          <a:ext cx="1643592" cy="910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8"/>
  <sheetViews>
    <sheetView tabSelected="1" topLeftCell="A8" workbookViewId="0">
      <selection activeCell="V9" sqref="V9"/>
    </sheetView>
  </sheetViews>
  <sheetFormatPr defaultRowHeight="15"/>
  <cols>
    <col min="3" max="3" width="33" customWidth="1"/>
    <col min="4" max="4" width="34.5703125" customWidth="1"/>
    <col min="5" max="5" width="10" hidden="1" customWidth="1"/>
    <col min="6" max="6" width="13.5703125" hidden="1" customWidth="1"/>
    <col min="7" max="7" width="59.28515625" hidden="1" customWidth="1"/>
    <col min="8" max="13" width="0" hidden="1" customWidth="1"/>
    <col min="14" max="14" width="14.5703125" hidden="1" customWidth="1"/>
    <col min="15" max="15" width="36.28515625" hidden="1" customWidth="1"/>
    <col min="16" max="17" width="0" hidden="1" customWidth="1"/>
    <col min="18" max="18" width="8.42578125" hidden="1" customWidth="1"/>
    <col min="19" max="19" width="42.28515625" bestFit="1" customWidth="1"/>
    <col min="20" max="20" width="33.28515625" bestFit="1" customWidth="1"/>
  </cols>
  <sheetData>
    <row r="1" spans="1:20" s="1" customFormat="1" ht="15.75"/>
    <row r="2" spans="1:20" s="1" customFormat="1" ht="30" customHeight="1">
      <c r="C2" s="26" t="s">
        <v>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0" s="1" customFormat="1" ht="18.75" customHeight="1"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s="1" customFormat="1" ht="22.5" customHeight="1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0" s="1" customFormat="1" ht="15.75">
      <c r="C5" s="27" t="s">
        <v>208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20" s="1" customFormat="1" ht="15.75"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0" s="1" customFormat="1" ht="15.75">
      <c r="C7" s="24" t="s">
        <v>209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8" t="s">
        <v>210</v>
      </c>
    </row>
    <row r="8" spans="1:20" s="1" customFormat="1" ht="15.75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9"/>
    </row>
    <row r="9" spans="1:20" ht="47.25">
      <c r="A9" s="13" t="s">
        <v>190</v>
      </c>
      <c r="B9" s="13" t="s">
        <v>9</v>
      </c>
      <c r="C9" s="13" t="s">
        <v>2</v>
      </c>
      <c r="D9" s="13" t="s">
        <v>0</v>
      </c>
      <c r="E9" s="13" t="s">
        <v>1</v>
      </c>
      <c r="F9" s="13" t="s">
        <v>6</v>
      </c>
      <c r="G9" s="14" t="s">
        <v>12</v>
      </c>
      <c r="H9" s="13" t="s">
        <v>3</v>
      </c>
      <c r="I9" s="13" t="s">
        <v>4</v>
      </c>
      <c r="J9" s="13" t="s">
        <v>5</v>
      </c>
      <c r="K9" s="13" t="s">
        <v>4</v>
      </c>
      <c r="L9" s="13" t="s">
        <v>15</v>
      </c>
      <c r="M9" s="13" t="s">
        <v>4</v>
      </c>
      <c r="N9" s="13" t="s">
        <v>8</v>
      </c>
      <c r="O9" s="13" t="s">
        <v>10</v>
      </c>
      <c r="P9" s="13" t="s">
        <v>16</v>
      </c>
      <c r="Q9" s="13" t="s">
        <v>17</v>
      </c>
      <c r="R9" s="13" t="s">
        <v>18</v>
      </c>
      <c r="S9" s="13" t="s">
        <v>191</v>
      </c>
      <c r="T9" s="13" t="s">
        <v>189</v>
      </c>
    </row>
    <row r="10" spans="1:20" ht="25.5" customHeight="1">
      <c r="A10" s="5">
        <v>1</v>
      </c>
      <c r="B10" s="5">
        <v>13</v>
      </c>
      <c r="C10" s="6" t="s">
        <v>69</v>
      </c>
      <c r="D10" s="6" t="s">
        <v>70</v>
      </c>
      <c r="E10" s="4" t="s">
        <v>11</v>
      </c>
      <c r="F10" s="19">
        <v>33484</v>
      </c>
      <c r="G10" s="18" t="s">
        <v>71</v>
      </c>
      <c r="H10" s="5">
        <v>573</v>
      </c>
      <c r="I10" s="5">
        <v>900</v>
      </c>
      <c r="J10" s="5">
        <v>2161</v>
      </c>
      <c r="K10" s="5">
        <v>3350</v>
      </c>
      <c r="L10" s="5">
        <v>264</v>
      </c>
      <c r="M10" s="20">
        <v>550</v>
      </c>
      <c r="N10" s="7" t="s">
        <v>72</v>
      </c>
      <c r="O10" s="4"/>
      <c r="P10" s="10">
        <f t="shared" ref="P10:P48" si="0">H10*20/1050</f>
        <v>10.914285714285715</v>
      </c>
      <c r="Q10" s="10">
        <f t="shared" ref="Q10:Q48" si="1">J10*30/1100</f>
        <v>58.936363636363637</v>
      </c>
      <c r="R10" s="10">
        <f t="shared" ref="R10:R48" si="2">L10*50/M10</f>
        <v>24</v>
      </c>
      <c r="S10" s="10" t="s">
        <v>192</v>
      </c>
      <c r="T10" s="12">
        <f t="shared" ref="T10:T48" si="3">SUM(P10:R10)</f>
        <v>93.850649350649348</v>
      </c>
    </row>
    <row r="11" spans="1:20" ht="25.5" customHeight="1">
      <c r="A11" s="5">
        <v>2</v>
      </c>
      <c r="B11" s="5">
        <v>3</v>
      </c>
      <c r="C11" s="6" t="s">
        <v>29</v>
      </c>
      <c r="D11" s="6" t="s">
        <v>30</v>
      </c>
      <c r="E11" s="4" t="s">
        <v>11</v>
      </c>
      <c r="F11" s="19">
        <v>33973</v>
      </c>
      <c r="G11" s="18" t="s">
        <v>31</v>
      </c>
      <c r="H11" s="5">
        <v>915</v>
      </c>
      <c r="I11" s="5">
        <v>1050</v>
      </c>
      <c r="J11" s="5">
        <v>916</v>
      </c>
      <c r="K11" s="5">
        <v>1100</v>
      </c>
      <c r="L11" s="20">
        <v>391</v>
      </c>
      <c r="M11" s="20">
        <v>550</v>
      </c>
      <c r="N11" s="7" t="s">
        <v>32</v>
      </c>
      <c r="O11" s="22"/>
      <c r="P11" s="10">
        <f t="shared" si="0"/>
        <v>17.428571428571427</v>
      </c>
      <c r="Q11" s="10">
        <f t="shared" si="1"/>
        <v>24.981818181818181</v>
      </c>
      <c r="R11" s="10">
        <f t="shared" si="2"/>
        <v>35.545454545454547</v>
      </c>
      <c r="S11" s="10" t="s">
        <v>193</v>
      </c>
      <c r="T11" s="12">
        <f t="shared" si="3"/>
        <v>77.955844155844147</v>
      </c>
    </row>
    <row r="12" spans="1:20" ht="25.5" customHeight="1">
      <c r="A12" s="5">
        <v>3</v>
      </c>
      <c r="B12" s="5">
        <v>8</v>
      </c>
      <c r="C12" s="6" t="s">
        <v>49</v>
      </c>
      <c r="D12" s="6" t="s">
        <v>50</v>
      </c>
      <c r="E12" s="4" t="s">
        <v>11</v>
      </c>
      <c r="F12" s="19">
        <v>33604</v>
      </c>
      <c r="G12" s="18" t="s">
        <v>51</v>
      </c>
      <c r="H12" s="5">
        <v>691</v>
      </c>
      <c r="I12" s="5">
        <v>900</v>
      </c>
      <c r="J12" s="5">
        <v>830</v>
      </c>
      <c r="K12" s="5">
        <v>1100</v>
      </c>
      <c r="L12" s="20">
        <v>330</v>
      </c>
      <c r="M12" s="20">
        <v>550</v>
      </c>
      <c r="N12" s="7" t="s">
        <v>52</v>
      </c>
      <c r="O12" s="4"/>
      <c r="P12" s="10">
        <f t="shared" si="0"/>
        <v>13.161904761904761</v>
      </c>
      <c r="Q12" s="10">
        <f t="shared" si="1"/>
        <v>22.636363636363637</v>
      </c>
      <c r="R12" s="10">
        <f t="shared" si="2"/>
        <v>30</v>
      </c>
      <c r="S12" s="10" t="s">
        <v>194</v>
      </c>
      <c r="T12" s="12">
        <f t="shared" si="3"/>
        <v>65.798268398268391</v>
      </c>
    </row>
    <row r="13" spans="1:20" ht="25.5" customHeight="1">
      <c r="A13" s="5">
        <v>4</v>
      </c>
      <c r="B13" s="5">
        <v>9</v>
      </c>
      <c r="C13" s="6" t="s">
        <v>53</v>
      </c>
      <c r="D13" s="6" t="s">
        <v>54</v>
      </c>
      <c r="E13" s="4" t="s">
        <v>11</v>
      </c>
      <c r="F13" s="19">
        <v>34336</v>
      </c>
      <c r="G13" s="18" t="s">
        <v>51</v>
      </c>
      <c r="H13" s="5">
        <v>700</v>
      </c>
      <c r="I13" s="5">
        <v>1050</v>
      </c>
      <c r="J13" s="5">
        <v>750</v>
      </c>
      <c r="K13" s="5">
        <v>1100</v>
      </c>
      <c r="L13" s="20">
        <v>335</v>
      </c>
      <c r="M13" s="20">
        <v>550</v>
      </c>
      <c r="N13" s="7" t="s">
        <v>55</v>
      </c>
      <c r="O13" s="4"/>
      <c r="P13" s="10">
        <f t="shared" si="0"/>
        <v>13.333333333333334</v>
      </c>
      <c r="Q13" s="10">
        <f t="shared" si="1"/>
        <v>20.454545454545453</v>
      </c>
      <c r="R13" s="10">
        <f t="shared" si="2"/>
        <v>30.454545454545453</v>
      </c>
      <c r="S13" s="10" t="s">
        <v>195</v>
      </c>
      <c r="T13" s="12">
        <f t="shared" si="3"/>
        <v>64.242424242424249</v>
      </c>
    </row>
    <row r="14" spans="1:20" ht="25.5" customHeight="1">
      <c r="A14" s="5">
        <v>5</v>
      </c>
      <c r="B14" s="5">
        <v>17</v>
      </c>
      <c r="C14" s="6" t="s">
        <v>86</v>
      </c>
      <c r="D14" s="6" t="s">
        <v>87</v>
      </c>
      <c r="E14" s="4" t="s">
        <v>11</v>
      </c>
      <c r="F14" s="19">
        <v>33695</v>
      </c>
      <c r="G14" s="18" t="s">
        <v>62</v>
      </c>
      <c r="H14" s="5">
        <v>627</v>
      </c>
      <c r="I14" s="5">
        <v>900</v>
      </c>
      <c r="J14" s="5">
        <v>761</v>
      </c>
      <c r="K14" s="5">
        <v>1100</v>
      </c>
      <c r="L14" s="20">
        <v>341</v>
      </c>
      <c r="M14" s="20">
        <v>550</v>
      </c>
      <c r="N14" s="7" t="s">
        <v>88</v>
      </c>
      <c r="O14" s="4"/>
      <c r="P14" s="10">
        <f t="shared" si="0"/>
        <v>11.942857142857143</v>
      </c>
      <c r="Q14" s="10">
        <f t="shared" si="1"/>
        <v>20.754545454545454</v>
      </c>
      <c r="R14" s="10">
        <f t="shared" si="2"/>
        <v>31</v>
      </c>
      <c r="S14" s="10" t="s">
        <v>196</v>
      </c>
      <c r="T14" s="12">
        <f t="shared" si="3"/>
        <v>63.697402597402601</v>
      </c>
    </row>
    <row r="15" spans="1:20" ht="25.5" customHeight="1">
      <c r="A15" s="5">
        <v>6</v>
      </c>
      <c r="B15" s="5">
        <v>6</v>
      </c>
      <c r="C15" s="6" t="s">
        <v>42</v>
      </c>
      <c r="D15" s="6" t="s">
        <v>43</v>
      </c>
      <c r="E15" s="4" t="s">
        <v>11</v>
      </c>
      <c r="F15" s="19">
        <v>33366</v>
      </c>
      <c r="G15" s="18" t="s">
        <v>44</v>
      </c>
      <c r="H15" s="5">
        <v>784</v>
      </c>
      <c r="I15" s="5">
        <v>900</v>
      </c>
      <c r="J15" s="5">
        <v>740</v>
      </c>
      <c r="K15" s="5">
        <v>1100</v>
      </c>
      <c r="L15" s="20">
        <v>306</v>
      </c>
      <c r="M15" s="20">
        <v>550</v>
      </c>
      <c r="N15" s="7" t="s">
        <v>45</v>
      </c>
      <c r="O15" s="4"/>
      <c r="P15" s="10">
        <f t="shared" si="0"/>
        <v>14.933333333333334</v>
      </c>
      <c r="Q15" s="10">
        <f t="shared" si="1"/>
        <v>20.181818181818183</v>
      </c>
      <c r="R15" s="10">
        <f t="shared" si="2"/>
        <v>27.818181818181817</v>
      </c>
      <c r="S15" s="10" t="s">
        <v>195</v>
      </c>
      <c r="T15" s="12">
        <f t="shared" si="3"/>
        <v>62.933333333333337</v>
      </c>
    </row>
    <row r="16" spans="1:20" ht="25.5" customHeight="1">
      <c r="A16" s="5">
        <v>7</v>
      </c>
      <c r="B16" s="5">
        <v>32</v>
      </c>
      <c r="C16" s="6" t="s">
        <v>155</v>
      </c>
      <c r="D16" s="6" t="s">
        <v>156</v>
      </c>
      <c r="E16" s="4" t="s">
        <v>19</v>
      </c>
      <c r="F16" s="15">
        <v>34793</v>
      </c>
      <c r="G16" s="18" t="s">
        <v>157</v>
      </c>
      <c r="H16" s="5">
        <v>754</v>
      </c>
      <c r="I16" s="5">
        <v>1050</v>
      </c>
      <c r="J16" s="5">
        <v>752</v>
      </c>
      <c r="K16" s="5">
        <v>1100</v>
      </c>
      <c r="L16" s="21">
        <v>306</v>
      </c>
      <c r="M16" s="20">
        <v>550</v>
      </c>
      <c r="N16" s="7" t="s">
        <v>158</v>
      </c>
      <c r="O16" s="4"/>
      <c r="P16" s="10">
        <f t="shared" si="0"/>
        <v>14.361904761904762</v>
      </c>
      <c r="Q16" s="10">
        <f t="shared" si="1"/>
        <v>20.509090909090908</v>
      </c>
      <c r="R16" s="10">
        <f t="shared" si="2"/>
        <v>27.818181818181817</v>
      </c>
      <c r="S16" s="10" t="s">
        <v>197</v>
      </c>
      <c r="T16" s="12">
        <f t="shared" si="3"/>
        <v>62.689177489177482</v>
      </c>
    </row>
    <row r="17" spans="1:20" ht="25.5" customHeight="1">
      <c r="A17" s="5">
        <v>8</v>
      </c>
      <c r="B17" s="5">
        <v>16</v>
      </c>
      <c r="C17" s="6" t="s">
        <v>83</v>
      </c>
      <c r="D17" s="6" t="s">
        <v>84</v>
      </c>
      <c r="E17" s="4" t="s">
        <v>11</v>
      </c>
      <c r="F17" s="19">
        <v>33611</v>
      </c>
      <c r="G17" s="18" t="s">
        <v>62</v>
      </c>
      <c r="H17" s="5">
        <v>557</v>
      </c>
      <c r="I17" s="5">
        <v>1050</v>
      </c>
      <c r="J17" s="5">
        <v>781</v>
      </c>
      <c r="K17" s="5">
        <v>1100</v>
      </c>
      <c r="L17" s="5">
        <v>330</v>
      </c>
      <c r="M17" s="20">
        <v>550</v>
      </c>
      <c r="N17" s="7" t="s">
        <v>85</v>
      </c>
      <c r="O17" s="4"/>
      <c r="P17" s="10">
        <f t="shared" si="0"/>
        <v>10.609523809523809</v>
      </c>
      <c r="Q17" s="10">
        <f t="shared" si="1"/>
        <v>21.3</v>
      </c>
      <c r="R17" s="10">
        <f t="shared" si="2"/>
        <v>30</v>
      </c>
      <c r="S17" s="10" t="s">
        <v>192</v>
      </c>
      <c r="T17" s="12">
        <f t="shared" si="3"/>
        <v>61.909523809523812</v>
      </c>
    </row>
    <row r="18" spans="1:20" ht="25.5" customHeight="1">
      <c r="A18" s="5">
        <v>9</v>
      </c>
      <c r="B18" s="5">
        <v>11</v>
      </c>
      <c r="C18" s="6" t="s">
        <v>64</v>
      </c>
      <c r="D18" s="6" t="s">
        <v>61</v>
      </c>
      <c r="E18" s="4" t="s">
        <v>11</v>
      </c>
      <c r="F18" s="19">
        <v>33362</v>
      </c>
      <c r="G18" s="18" t="s">
        <v>62</v>
      </c>
      <c r="H18" s="5">
        <v>590</v>
      </c>
      <c r="I18" s="5">
        <v>900</v>
      </c>
      <c r="J18" s="5">
        <v>717</v>
      </c>
      <c r="K18" s="5">
        <v>1100</v>
      </c>
      <c r="L18" s="20">
        <v>336</v>
      </c>
      <c r="M18" s="20">
        <v>550</v>
      </c>
      <c r="N18" s="7" t="s">
        <v>63</v>
      </c>
      <c r="O18" s="4"/>
      <c r="P18" s="10">
        <f t="shared" si="0"/>
        <v>11.238095238095237</v>
      </c>
      <c r="Q18" s="10">
        <f t="shared" si="1"/>
        <v>19.554545454545455</v>
      </c>
      <c r="R18" s="10">
        <f t="shared" si="2"/>
        <v>30.545454545454547</v>
      </c>
      <c r="S18" s="10" t="s">
        <v>195</v>
      </c>
      <c r="T18" s="12">
        <f t="shared" si="3"/>
        <v>61.338095238095235</v>
      </c>
    </row>
    <row r="19" spans="1:20" ht="25.5" customHeight="1">
      <c r="A19" s="5">
        <v>10</v>
      </c>
      <c r="B19" s="5">
        <v>10</v>
      </c>
      <c r="C19" s="6" t="s">
        <v>56</v>
      </c>
      <c r="D19" s="6" t="s">
        <v>57</v>
      </c>
      <c r="E19" s="4" t="s">
        <v>11</v>
      </c>
      <c r="F19" s="19" t="s">
        <v>58</v>
      </c>
      <c r="G19" s="18" t="s">
        <v>59</v>
      </c>
      <c r="H19" s="5">
        <v>801</v>
      </c>
      <c r="I19" s="5">
        <v>1050</v>
      </c>
      <c r="J19" s="5">
        <v>634</v>
      </c>
      <c r="K19" s="5">
        <v>1100</v>
      </c>
      <c r="L19" s="20">
        <v>314</v>
      </c>
      <c r="M19" s="20">
        <v>550</v>
      </c>
      <c r="N19" s="7" t="s">
        <v>60</v>
      </c>
      <c r="O19" s="4"/>
      <c r="P19" s="10">
        <f t="shared" si="0"/>
        <v>15.257142857142858</v>
      </c>
      <c r="Q19" s="10">
        <f t="shared" si="1"/>
        <v>17.290909090909089</v>
      </c>
      <c r="R19" s="10">
        <f t="shared" si="2"/>
        <v>28.545454545454547</v>
      </c>
      <c r="S19" s="10" t="s">
        <v>193</v>
      </c>
      <c r="T19" s="12">
        <f t="shared" si="3"/>
        <v>61.093506493506496</v>
      </c>
    </row>
    <row r="20" spans="1:20" ht="25.5" customHeight="1">
      <c r="A20" s="5">
        <v>11</v>
      </c>
      <c r="B20" s="5">
        <v>21</v>
      </c>
      <c r="C20" s="6" t="s">
        <v>102</v>
      </c>
      <c r="D20" s="6" t="s">
        <v>103</v>
      </c>
      <c r="E20" s="4" t="s">
        <v>104</v>
      </c>
      <c r="F20" s="15" t="s">
        <v>105</v>
      </c>
      <c r="G20" s="18" t="s">
        <v>106</v>
      </c>
      <c r="H20" s="5">
        <v>763</v>
      </c>
      <c r="I20" s="5">
        <v>1050</v>
      </c>
      <c r="J20" s="5">
        <v>648</v>
      </c>
      <c r="K20" s="5">
        <v>1100</v>
      </c>
      <c r="L20" s="20">
        <v>314</v>
      </c>
      <c r="M20" s="20">
        <v>550</v>
      </c>
      <c r="N20" s="7" t="s">
        <v>107</v>
      </c>
      <c r="O20" s="4"/>
      <c r="P20" s="10">
        <f t="shared" si="0"/>
        <v>14.533333333333333</v>
      </c>
      <c r="Q20" s="10">
        <f t="shared" si="1"/>
        <v>17.672727272727272</v>
      </c>
      <c r="R20" s="10">
        <f t="shared" si="2"/>
        <v>28.545454545454547</v>
      </c>
      <c r="S20" s="10" t="s">
        <v>196</v>
      </c>
      <c r="T20" s="12">
        <f t="shared" si="3"/>
        <v>60.75151515151515</v>
      </c>
    </row>
    <row r="21" spans="1:20" ht="25.5" customHeight="1">
      <c r="A21" s="5">
        <v>12</v>
      </c>
      <c r="B21" s="5">
        <v>38</v>
      </c>
      <c r="C21" s="6" t="s">
        <v>180</v>
      </c>
      <c r="D21" s="6" t="s">
        <v>181</v>
      </c>
      <c r="E21" s="4" t="s">
        <v>11</v>
      </c>
      <c r="F21" s="5" t="s">
        <v>182</v>
      </c>
      <c r="G21" s="18" t="s">
        <v>183</v>
      </c>
      <c r="H21" s="5">
        <v>720</v>
      </c>
      <c r="I21" s="5">
        <v>1050</v>
      </c>
      <c r="J21" s="5">
        <v>606</v>
      </c>
      <c r="K21" s="5">
        <v>1100</v>
      </c>
      <c r="L21" s="21">
        <v>334</v>
      </c>
      <c r="M21" s="20">
        <v>550</v>
      </c>
      <c r="N21" s="8" t="s">
        <v>184</v>
      </c>
      <c r="O21" s="4"/>
      <c r="P21" s="10">
        <f t="shared" si="0"/>
        <v>13.714285714285714</v>
      </c>
      <c r="Q21" s="10">
        <f t="shared" si="1"/>
        <v>16.527272727272727</v>
      </c>
      <c r="R21" s="10">
        <f t="shared" si="2"/>
        <v>30.363636363636363</v>
      </c>
      <c r="S21" s="10" t="s">
        <v>192</v>
      </c>
      <c r="T21" s="12">
        <f t="shared" si="3"/>
        <v>60.605194805194799</v>
      </c>
    </row>
    <row r="22" spans="1:20" ht="25.5" customHeight="1">
      <c r="A22" s="5">
        <v>13</v>
      </c>
      <c r="B22" s="5">
        <v>34</v>
      </c>
      <c r="C22" s="6" t="s">
        <v>163</v>
      </c>
      <c r="D22" s="6" t="s">
        <v>164</v>
      </c>
      <c r="E22" s="4" t="s">
        <v>11</v>
      </c>
      <c r="F22" s="15">
        <v>33150</v>
      </c>
      <c r="G22" s="18" t="s">
        <v>165</v>
      </c>
      <c r="H22" s="5">
        <v>631</v>
      </c>
      <c r="I22" s="5">
        <v>1050</v>
      </c>
      <c r="J22" s="5">
        <v>704</v>
      </c>
      <c r="K22" s="5">
        <v>1100</v>
      </c>
      <c r="L22" s="21">
        <v>321</v>
      </c>
      <c r="M22" s="20">
        <v>550</v>
      </c>
      <c r="N22" s="8" t="s">
        <v>166</v>
      </c>
      <c r="O22" s="4"/>
      <c r="P22" s="10">
        <f t="shared" si="0"/>
        <v>12.019047619047619</v>
      </c>
      <c r="Q22" s="10">
        <f t="shared" si="1"/>
        <v>19.2</v>
      </c>
      <c r="R22" s="10">
        <f t="shared" si="2"/>
        <v>29.181818181818183</v>
      </c>
      <c r="S22" s="10" t="s">
        <v>193</v>
      </c>
      <c r="T22" s="12">
        <f t="shared" si="3"/>
        <v>60.400865800865802</v>
      </c>
    </row>
    <row r="23" spans="1:20" ht="25.5" customHeight="1">
      <c r="A23" s="5">
        <v>14</v>
      </c>
      <c r="B23" s="5">
        <v>37</v>
      </c>
      <c r="C23" s="6" t="s">
        <v>175</v>
      </c>
      <c r="D23" s="6" t="s">
        <v>176</v>
      </c>
      <c r="E23" s="4" t="s">
        <v>11</v>
      </c>
      <c r="F23" s="5" t="s">
        <v>177</v>
      </c>
      <c r="G23" s="18" t="s">
        <v>178</v>
      </c>
      <c r="H23" s="5">
        <v>760</v>
      </c>
      <c r="I23" s="5">
        <v>1050</v>
      </c>
      <c r="J23" s="5">
        <v>661</v>
      </c>
      <c r="K23" s="5">
        <v>1100</v>
      </c>
      <c r="L23" s="21">
        <v>303</v>
      </c>
      <c r="M23" s="20">
        <v>550</v>
      </c>
      <c r="N23" s="8" t="s">
        <v>179</v>
      </c>
      <c r="O23" s="4"/>
      <c r="P23" s="10">
        <f t="shared" si="0"/>
        <v>14.476190476190476</v>
      </c>
      <c r="Q23" s="10">
        <f t="shared" si="1"/>
        <v>18.027272727272727</v>
      </c>
      <c r="R23" s="10">
        <f t="shared" si="2"/>
        <v>27.545454545454547</v>
      </c>
      <c r="S23" s="10" t="s">
        <v>198</v>
      </c>
      <c r="T23" s="12">
        <f t="shared" si="3"/>
        <v>60.048917748917752</v>
      </c>
    </row>
    <row r="24" spans="1:20" ht="25.5" customHeight="1">
      <c r="A24" s="5">
        <v>15</v>
      </c>
      <c r="B24" s="5">
        <v>2</v>
      </c>
      <c r="C24" s="6" t="s">
        <v>24</v>
      </c>
      <c r="D24" s="6" t="s">
        <v>25</v>
      </c>
      <c r="E24" s="11" t="s">
        <v>13</v>
      </c>
      <c r="F24" s="19" t="s">
        <v>26</v>
      </c>
      <c r="G24" s="18" t="s">
        <v>27</v>
      </c>
      <c r="H24" s="5">
        <v>699</v>
      </c>
      <c r="I24" s="5">
        <v>900</v>
      </c>
      <c r="J24" s="5">
        <v>649</v>
      </c>
      <c r="K24" s="5">
        <v>1100</v>
      </c>
      <c r="L24" s="16">
        <v>314</v>
      </c>
      <c r="M24" s="20">
        <v>550</v>
      </c>
      <c r="N24" s="7" t="s">
        <v>28</v>
      </c>
      <c r="O24" s="9"/>
      <c r="P24" s="10">
        <f t="shared" si="0"/>
        <v>13.314285714285715</v>
      </c>
      <c r="Q24" s="10">
        <f t="shared" si="1"/>
        <v>17.7</v>
      </c>
      <c r="R24" s="10">
        <f t="shared" si="2"/>
        <v>28.545454545454547</v>
      </c>
      <c r="S24" s="10" t="s">
        <v>199</v>
      </c>
      <c r="T24" s="12">
        <f t="shared" si="3"/>
        <v>59.559740259740259</v>
      </c>
    </row>
    <row r="25" spans="1:20" ht="25.5" customHeight="1">
      <c r="A25" s="5">
        <v>16</v>
      </c>
      <c r="B25" s="5">
        <v>31</v>
      </c>
      <c r="C25" s="6" t="s">
        <v>150</v>
      </c>
      <c r="D25" s="6" t="s">
        <v>151</v>
      </c>
      <c r="E25" s="4" t="s">
        <v>152</v>
      </c>
      <c r="F25" s="15">
        <v>34245</v>
      </c>
      <c r="G25" s="18" t="s">
        <v>153</v>
      </c>
      <c r="H25" s="5">
        <v>728</v>
      </c>
      <c r="I25" s="5">
        <v>1050</v>
      </c>
      <c r="J25" s="5">
        <v>555</v>
      </c>
      <c r="K25" s="5">
        <v>1100</v>
      </c>
      <c r="L25" s="21">
        <v>335</v>
      </c>
      <c r="M25" s="20">
        <v>550</v>
      </c>
      <c r="N25" s="7" t="s">
        <v>154</v>
      </c>
      <c r="O25" s="4"/>
      <c r="P25" s="10">
        <f t="shared" si="0"/>
        <v>13.866666666666667</v>
      </c>
      <c r="Q25" s="10">
        <f t="shared" si="1"/>
        <v>15.136363636363637</v>
      </c>
      <c r="R25" s="10">
        <f t="shared" si="2"/>
        <v>30.454545454545453</v>
      </c>
      <c r="S25" s="10" t="s">
        <v>200</v>
      </c>
      <c r="T25" s="12">
        <f t="shared" si="3"/>
        <v>59.457575757575754</v>
      </c>
    </row>
    <row r="26" spans="1:20" ht="25.5" customHeight="1">
      <c r="A26" s="5">
        <v>17</v>
      </c>
      <c r="B26" s="5">
        <v>4</v>
      </c>
      <c r="C26" s="6" t="s">
        <v>33</v>
      </c>
      <c r="D26" s="6" t="s">
        <v>34</v>
      </c>
      <c r="E26" s="4" t="s">
        <v>35</v>
      </c>
      <c r="F26" s="19">
        <v>33698</v>
      </c>
      <c r="G26" s="18" t="s">
        <v>36</v>
      </c>
      <c r="H26" s="5">
        <v>837</v>
      </c>
      <c r="I26" s="5">
        <v>1050</v>
      </c>
      <c r="J26" s="5">
        <v>704</v>
      </c>
      <c r="K26" s="5">
        <v>1150</v>
      </c>
      <c r="L26" s="20">
        <v>263</v>
      </c>
      <c r="M26" s="20">
        <v>550</v>
      </c>
      <c r="N26" s="7" t="s">
        <v>37</v>
      </c>
      <c r="O26" s="4"/>
      <c r="P26" s="10">
        <f t="shared" si="0"/>
        <v>15.942857142857143</v>
      </c>
      <c r="Q26" s="10">
        <f t="shared" si="1"/>
        <v>19.2</v>
      </c>
      <c r="R26" s="10">
        <f t="shared" si="2"/>
        <v>23.90909090909091</v>
      </c>
      <c r="S26" s="10" t="s">
        <v>192</v>
      </c>
      <c r="T26" s="12">
        <f t="shared" si="3"/>
        <v>59.051948051948045</v>
      </c>
    </row>
    <row r="27" spans="1:20" ht="25.5" customHeight="1">
      <c r="A27" s="5">
        <v>18</v>
      </c>
      <c r="B27" s="5">
        <v>26</v>
      </c>
      <c r="C27" s="6" t="s">
        <v>126</v>
      </c>
      <c r="D27" s="6" t="s">
        <v>127</v>
      </c>
      <c r="E27" s="4" t="s">
        <v>11</v>
      </c>
      <c r="F27" s="5" t="s">
        <v>128</v>
      </c>
      <c r="G27" s="18" t="s">
        <v>129</v>
      </c>
      <c r="H27" s="5">
        <v>636</v>
      </c>
      <c r="I27" s="5">
        <v>1050</v>
      </c>
      <c r="J27" s="5">
        <v>719</v>
      </c>
      <c r="K27" s="5">
        <v>1100</v>
      </c>
      <c r="L27" s="20">
        <v>297</v>
      </c>
      <c r="M27" s="20">
        <v>550</v>
      </c>
      <c r="N27" s="5" t="s">
        <v>130</v>
      </c>
      <c r="O27" s="4"/>
      <c r="P27" s="10">
        <f t="shared" si="0"/>
        <v>12.114285714285714</v>
      </c>
      <c r="Q27" s="10">
        <f t="shared" si="1"/>
        <v>19.609090909090909</v>
      </c>
      <c r="R27" s="10">
        <f t="shared" si="2"/>
        <v>27</v>
      </c>
      <c r="S27" s="10" t="s">
        <v>195</v>
      </c>
      <c r="T27" s="12">
        <f t="shared" si="3"/>
        <v>58.723376623376623</v>
      </c>
    </row>
    <row r="28" spans="1:20" ht="25.5" customHeight="1">
      <c r="A28" s="5">
        <v>19</v>
      </c>
      <c r="B28" s="5">
        <v>20</v>
      </c>
      <c r="C28" s="6" t="s">
        <v>98</v>
      </c>
      <c r="D28" s="6" t="s">
        <v>99</v>
      </c>
      <c r="E28" s="4" t="s">
        <v>11</v>
      </c>
      <c r="F28" s="15">
        <v>32662</v>
      </c>
      <c r="G28" s="18" t="s">
        <v>100</v>
      </c>
      <c r="H28" s="5">
        <v>736</v>
      </c>
      <c r="I28" s="5">
        <v>1050</v>
      </c>
      <c r="J28" s="5">
        <v>730</v>
      </c>
      <c r="K28" s="5">
        <v>1100</v>
      </c>
      <c r="L28" s="20">
        <v>267</v>
      </c>
      <c r="M28" s="20">
        <v>550</v>
      </c>
      <c r="N28" s="7" t="s">
        <v>101</v>
      </c>
      <c r="O28" s="4"/>
      <c r="P28" s="10">
        <f t="shared" si="0"/>
        <v>14.019047619047619</v>
      </c>
      <c r="Q28" s="10">
        <f t="shared" si="1"/>
        <v>19.90909090909091</v>
      </c>
      <c r="R28" s="10">
        <f t="shared" si="2"/>
        <v>24.272727272727273</v>
      </c>
      <c r="S28" s="10" t="s">
        <v>192</v>
      </c>
      <c r="T28" s="12">
        <f t="shared" si="3"/>
        <v>58.200865800865806</v>
      </c>
    </row>
    <row r="29" spans="1:20" ht="25.5" customHeight="1">
      <c r="A29" s="5">
        <v>20</v>
      </c>
      <c r="B29" s="5">
        <v>39</v>
      </c>
      <c r="C29" s="6" t="s">
        <v>185</v>
      </c>
      <c r="D29" s="6" t="s">
        <v>30</v>
      </c>
      <c r="E29" s="4" t="s">
        <v>11</v>
      </c>
      <c r="F29" s="5" t="s">
        <v>186</v>
      </c>
      <c r="G29" s="18" t="s">
        <v>187</v>
      </c>
      <c r="H29" s="5">
        <v>737</v>
      </c>
      <c r="I29" s="5">
        <v>1050</v>
      </c>
      <c r="J29" s="5">
        <v>601</v>
      </c>
      <c r="K29" s="5">
        <v>1100</v>
      </c>
      <c r="L29" s="21">
        <v>299</v>
      </c>
      <c r="M29" s="20">
        <v>550</v>
      </c>
      <c r="N29" s="8" t="s">
        <v>188</v>
      </c>
      <c r="O29" s="4"/>
      <c r="P29" s="10">
        <f t="shared" si="0"/>
        <v>14.038095238095238</v>
      </c>
      <c r="Q29" s="10">
        <f t="shared" si="1"/>
        <v>16.390909090909091</v>
      </c>
      <c r="R29" s="10">
        <f t="shared" si="2"/>
        <v>27.181818181818183</v>
      </c>
      <c r="S29" s="10" t="s">
        <v>195</v>
      </c>
      <c r="T29" s="12">
        <f t="shared" si="3"/>
        <v>57.610822510822516</v>
      </c>
    </row>
    <row r="30" spans="1:20" ht="25.5" customHeight="1">
      <c r="A30" s="5">
        <v>21</v>
      </c>
      <c r="B30" s="5">
        <v>33</v>
      </c>
      <c r="C30" s="6" t="s">
        <v>159</v>
      </c>
      <c r="D30" s="6" t="s">
        <v>160</v>
      </c>
      <c r="E30" s="4" t="s">
        <v>11</v>
      </c>
      <c r="F30" s="15">
        <v>33880</v>
      </c>
      <c r="G30" s="18" t="s">
        <v>161</v>
      </c>
      <c r="H30" s="5">
        <v>638</v>
      </c>
      <c r="I30" s="5">
        <v>900</v>
      </c>
      <c r="J30" s="5">
        <v>632</v>
      </c>
      <c r="K30" s="5">
        <v>1100</v>
      </c>
      <c r="L30" s="21">
        <v>309</v>
      </c>
      <c r="M30" s="20">
        <v>550</v>
      </c>
      <c r="N30" s="7" t="s">
        <v>162</v>
      </c>
      <c r="O30" s="4"/>
      <c r="P30" s="10">
        <f t="shared" si="0"/>
        <v>12.152380952380952</v>
      </c>
      <c r="Q30" s="10">
        <f t="shared" si="1"/>
        <v>17.236363636363638</v>
      </c>
      <c r="R30" s="10">
        <f t="shared" si="2"/>
        <v>28.09090909090909</v>
      </c>
      <c r="S30" s="10" t="s">
        <v>193</v>
      </c>
      <c r="T30" s="12">
        <f t="shared" si="3"/>
        <v>57.47965367965368</v>
      </c>
    </row>
    <row r="31" spans="1:20" ht="25.5" customHeight="1">
      <c r="A31" s="5">
        <v>22</v>
      </c>
      <c r="B31" s="5">
        <v>7</v>
      </c>
      <c r="C31" s="6" t="s">
        <v>46</v>
      </c>
      <c r="D31" s="6" t="s">
        <v>47</v>
      </c>
      <c r="E31" s="4" t="s">
        <v>11</v>
      </c>
      <c r="F31" s="19">
        <v>33970</v>
      </c>
      <c r="G31" s="18" t="s">
        <v>48</v>
      </c>
      <c r="H31" s="5">
        <v>585</v>
      </c>
      <c r="I31" s="5">
        <v>1000</v>
      </c>
      <c r="J31" s="5">
        <v>657</v>
      </c>
      <c r="K31" s="5">
        <v>1100</v>
      </c>
      <c r="L31" s="20">
        <v>307</v>
      </c>
      <c r="M31" s="20">
        <v>550</v>
      </c>
      <c r="N31" s="7"/>
      <c r="O31" s="4"/>
      <c r="P31" s="10">
        <f t="shared" si="0"/>
        <v>11.142857142857142</v>
      </c>
      <c r="Q31" s="10">
        <f t="shared" si="1"/>
        <v>17.918181818181818</v>
      </c>
      <c r="R31" s="10">
        <f t="shared" si="2"/>
        <v>27.90909090909091</v>
      </c>
      <c r="S31" s="10" t="s">
        <v>192</v>
      </c>
      <c r="T31" s="12">
        <f t="shared" si="3"/>
        <v>56.970129870129867</v>
      </c>
    </row>
    <row r="32" spans="1:20" ht="25.5" customHeight="1">
      <c r="A32" s="5">
        <v>23</v>
      </c>
      <c r="B32" s="5">
        <v>12</v>
      </c>
      <c r="C32" s="6" t="s">
        <v>65</v>
      </c>
      <c r="D32" s="6" t="s">
        <v>66</v>
      </c>
      <c r="E32" s="4" t="s">
        <v>11</v>
      </c>
      <c r="F32" s="19">
        <v>33609</v>
      </c>
      <c r="G32" s="18" t="s">
        <v>67</v>
      </c>
      <c r="H32" s="5">
        <v>749</v>
      </c>
      <c r="I32" s="5">
        <v>900</v>
      </c>
      <c r="J32" s="5">
        <v>639</v>
      </c>
      <c r="K32" s="5">
        <v>1100</v>
      </c>
      <c r="L32" s="20">
        <v>275</v>
      </c>
      <c r="M32" s="20">
        <v>550</v>
      </c>
      <c r="N32" s="7" t="s">
        <v>68</v>
      </c>
      <c r="O32" s="4"/>
      <c r="P32" s="10">
        <f t="shared" si="0"/>
        <v>14.266666666666667</v>
      </c>
      <c r="Q32" s="10">
        <f t="shared" si="1"/>
        <v>17.427272727272726</v>
      </c>
      <c r="R32" s="10">
        <f t="shared" si="2"/>
        <v>25</v>
      </c>
      <c r="S32" s="23" t="s">
        <v>201</v>
      </c>
      <c r="T32" s="12">
        <f t="shared" si="3"/>
        <v>56.693939393939395</v>
      </c>
    </row>
    <row r="33" spans="1:20" ht="25.5" customHeight="1">
      <c r="A33" s="5">
        <v>24</v>
      </c>
      <c r="B33" s="5">
        <v>22</v>
      </c>
      <c r="C33" s="6" t="s">
        <v>108</v>
      </c>
      <c r="D33" s="6" t="s">
        <v>109</v>
      </c>
      <c r="E33" s="4" t="s">
        <v>19</v>
      </c>
      <c r="F33" s="15" t="s">
        <v>110</v>
      </c>
      <c r="G33" s="18" t="s">
        <v>111</v>
      </c>
      <c r="H33" s="5">
        <v>646</v>
      </c>
      <c r="I33" s="5">
        <v>1050</v>
      </c>
      <c r="J33" s="5">
        <v>585</v>
      </c>
      <c r="K33" s="5">
        <v>1100</v>
      </c>
      <c r="L33" s="20">
        <v>306</v>
      </c>
      <c r="M33" s="20">
        <v>550</v>
      </c>
      <c r="N33" s="7" t="s">
        <v>112</v>
      </c>
      <c r="O33" s="4"/>
      <c r="P33" s="10">
        <f t="shared" si="0"/>
        <v>12.304761904761905</v>
      </c>
      <c r="Q33" s="10">
        <f t="shared" si="1"/>
        <v>15.954545454545455</v>
      </c>
      <c r="R33" s="10">
        <f t="shared" si="2"/>
        <v>27.818181818181817</v>
      </c>
      <c r="S33" s="10" t="s">
        <v>192</v>
      </c>
      <c r="T33" s="12">
        <f t="shared" si="3"/>
        <v>56.077489177489177</v>
      </c>
    </row>
    <row r="34" spans="1:20" ht="25.5" customHeight="1">
      <c r="A34" s="5">
        <v>25</v>
      </c>
      <c r="B34" s="5">
        <v>36</v>
      </c>
      <c r="C34" s="6" t="s">
        <v>171</v>
      </c>
      <c r="D34" s="6" t="s">
        <v>172</v>
      </c>
      <c r="E34" s="4" t="s">
        <v>11</v>
      </c>
      <c r="F34" s="15">
        <v>33666</v>
      </c>
      <c r="G34" s="18" t="s">
        <v>173</v>
      </c>
      <c r="H34" s="5">
        <v>655</v>
      </c>
      <c r="I34" s="5">
        <v>1050</v>
      </c>
      <c r="J34" s="5">
        <v>662</v>
      </c>
      <c r="K34" s="5">
        <v>1100</v>
      </c>
      <c r="L34" s="21">
        <v>278</v>
      </c>
      <c r="M34" s="20">
        <v>550</v>
      </c>
      <c r="N34" s="8" t="s">
        <v>174</v>
      </c>
      <c r="O34" s="4"/>
      <c r="P34" s="10">
        <f t="shared" si="0"/>
        <v>12.476190476190476</v>
      </c>
      <c r="Q34" s="10">
        <f t="shared" si="1"/>
        <v>18.054545454545455</v>
      </c>
      <c r="R34" s="10">
        <f t="shared" si="2"/>
        <v>25.272727272727273</v>
      </c>
      <c r="S34" s="10" t="s">
        <v>202</v>
      </c>
      <c r="T34" s="12">
        <f t="shared" si="3"/>
        <v>55.803463203463203</v>
      </c>
    </row>
    <row r="35" spans="1:20" ht="25.5" customHeight="1">
      <c r="A35" s="5">
        <v>26</v>
      </c>
      <c r="B35" s="5">
        <v>5</v>
      </c>
      <c r="C35" s="6" t="s">
        <v>38</v>
      </c>
      <c r="D35" s="6" t="s">
        <v>39</v>
      </c>
      <c r="E35" s="4" t="s">
        <v>11</v>
      </c>
      <c r="F35" s="19">
        <v>33726</v>
      </c>
      <c r="G35" s="18" t="s">
        <v>40</v>
      </c>
      <c r="H35" s="5">
        <v>560</v>
      </c>
      <c r="I35" s="5">
        <v>1050</v>
      </c>
      <c r="J35" s="5">
        <v>590</v>
      </c>
      <c r="K35" s="5">
        <v>1100</v>
      </c>
      <c r="L35" s="20">
        <v>309</v>
      </c>
      <c r="M35" s="20">
        <v>550</v>
      </c>
      <c r="N35" s="7" t="s">
        <v>41</v>
      </c>
      <c r="O35" s="4"/>
      <c r="P35" s="10">
        <f t="shared" si="0"/>
        <v>10.666666666666666</v>
      </c>
      <c r="Q35" s="10">
        <f t="shared" si="1"/>
        <v>16.09090909090909</v>
      </c>
      <c r="R35" s="10">
        <f t="shared" si="2"/>
        <v>28.09090909090909</v>
      </c>
      <c r="S35" s="10" t="s">
        <v>203</v>
      </c>
      <c r="T35" s="12">
        <f t="shared" si="3"/>
        <v>54.848484848484844</v>
      </c>
    </row>
    <row r="36" spans="1:20" ht="25.5" customHeight="1">
      <c r="A36" s="5">
        <v>27</v>
      </c>
      <c r="B36" s="5">
        <v>35</v>
      </c>
      <c r="C36" s="6" t="s">
        <v>168</v>
      </c>
      <c r="D36" s="6" t="s">
        <v>167</v>
      </c>
      <c r="E36" s="4" t="s">
        <v>11</v>
      </c>
      <c r="F36" s="15">
        <v>33241</v>
      </c>
      <c r="G36" s="18" t="s">
        <v>169</v>
      </c>
      <c r="H36" s="5">
        <v>592</v>
      </c>
      <c r="I36" s="5">
        <v>900</v>
      </c>
      <c r="J36" s="5">
        <v>602</v>
      </c>
      <c r="K36" s="5">
        <v>1100</v>
      </c>
      <c r="L36" s="21">
        <v>295</v>
      </c>
      <c r="M36" s="20">
        <v>550</v>
      </c>
      <c r="N36" s="8" t="s">
        <v>170</v>
      </c>
      <c r="O36" s="4"/>
      <c r="P36" s="10">
        <f t="shared" si="0"/>
        <v>11.276190476190477</v>
      </c>
      <c r="Q36" s="10">
        <f t="shared" si="1"/>
        <v>16.418181818181818</v>
      </c>
      <c r="R36" s="10">
        <f t="shared" si="2"/>
        <v>26.818181818181817</v>
      </c>
      <c r="S36" s="10" t="s">
        <v>203</v>
      </c>
      <c r="T36" s="12">
        <f t="shared" si="3"/>
        <v>54.512554112554113</v>
      </c>
    </row>
    <row r="37" spans="1:20" ht="25.5" customHeight="1">
      <c r="A37" s="5">
        <v>28</v>
      </c>
      <c r="B37" s="5">
        <v>29</v>
      </c>
      <c r="C37" s="6" t="s">
        <v>141</v>
      </c>
      <c r="D37" s="6" t="s">
        <v>142</v>
      </c>
      <c r="E37" s="4" t="s">
        <v>11</v>
      </c>
      <c r="F37" s="15" t="s">
        <v>143</v>
      </c>
      <c r="G37" s="18" t="s">
        <v>119</v>
      </c>
      <c r="H37" s="5">
        <v>530</v>
      </c>
      <c r="I37" s="5">
        <v>900</v>
      </c>
      <c r="J37" s="5">
        <v>670</v>
      </c>
      <c r="K37" s="5">
        <v>1100</v>
      </c>
      <c r="L37" s="20">
        <v>283</v>
      </c>
      <c r="M37" s="20">
        <v>550</v>
      </c>
      <c r="N37" s="7" t="s">
        <v>144</v>
      </c>
      <c r="O37" s="4"/>
      <c r="P37" s="10">
        <f t="shared" si="0"/>
        <v>10.095238095238095</v>
      </c>
      <c r="Q37" s="10">
        <f t="shared" si="1"/>
        <v>18.272727272727273</v>
      </c>
      <c r="R37" s="10">
        <f t="shared" si="2"/>
        <v>25.727272727272727</v>
      </c>
      <c r="S37" s="10" t="s">
        <v>204</v>
      </c>
      <c r="T37" s="12">
        <f t="shared" si="3"/>
        <v>54.095238095238095</v>
      </c>
    </row>
    <row r="38" spans="1:20" ht="25.5" customHeight="1">
      <c r="A38" s="5">
        <v>29</v>
      </c>
      <c r="B38" s="5">
        <v>25</v>
      </c>
      <c r="C38" s="6" t="s">
        <v>121</v>
      </c>
      <c r="D38" s="6" t="s">
        <v>122</v>
      </c>
      <c r="E38" s="4" t="s">
        <v>11</v>
      </c>
      <c r="F38" s="5" t="s">
        <v>123</v>
      </c>
      <c r="G38" s="18" t="s">
        <v>124</v>
      </c>
      <c r="H38" s="5">
        <v>654</v>
      </c>
      <c r="I38" s="5">
        <v>1050</v>
      </c>
      <c r="J38" s="5">
        <v>580</v>
      </c>
      <c r="K38" s="5">
        <v>1100</v>
      </c>
      <c r="L38" s="20">
        <v>282</v>
      </c>
      <c r="M38" s="20">
        <v>550</v>
      </c>
      <c r="N38" s="5" t="s">
        <v>125</v>
      </c>
      <c r="O38" s="5"/>
      <c r="P38" s="10">
        <f t="shared" si="0"/>
        <v>12.457142857142857</v>
      </c>
      <c r="Q38" s="10">
        <f t="shared" si="1"/>
        <v>15.818181818181818</v>
      </c>
      <c r="R38" s="10">
        <f t="shared" si="2"/>
        <v>25.636363636363637</v>
      </c>
      <c r="S38" s="10" t="s">
        <v>195</v>
      </c>
      <c r="T38" s="12">
        <f t="shared" si="3"/>
        <v>53.911688311688309</v>
      </c>
    </row>
    <row r="39" spans="1:20" ht="25.5" customHeight="1">
      <c r="A39" s="5">
        <v>30</v>
      </c>
      <c r="B39" s="5">
        <v>30</v>
      </c>
      <c r="C39" s="6" t="s">
        <v>145</v>
      </c>
      <c r="D39" s="6" t="s">
        <v>146</v>
      </c>
      <c r="E39" s="4" t="s">
        <v>11</v>
      </c>
      <c r="F39" s="5" t="s">
        <v>147</v>
      </c>
      <c r="G39" s="18" t="s">
        <v>148</v>
      </c>
      <c r="H39" s="5">
        <v>579</v>
      </c>
      <c r="I39" s="5">
        <v>1050</v>
      </c>
      <c r="J39" s="5">
        <v>539</v>
      </c>
      <c r="K39" s="5">
        <v>1100</v>
      </c>
      <c r="L39" s="20">
        <v>305</v>
      </c>
      <c r="M39" s="20">
        <v>550</v>
      </c>
      <c r="N39" s="7" t="s">
        <v>149</v>
      </c>
      <c r="O39" s="4"/>
      <c r="P39" s="10">
        <f t="shared" si="0"/>
        <v>11.028571428571428</v>
      </c>
      <c r="Q39" s="10">
        <f t="shared" si="1"/>
        <v>14.7</v>
      </c>
      <c r="R39" s="10">
        <f t="shared" si="2"/>
        <v>27.727272727272727</v>
      </c>
      <c r="S39" s="10" t="s">
        <v>203</v>
      </c>
      <c r="T39" s="12">
        <f t="shared" si="3"/>
        <v>53.455844155844154</v>
      </c>
    </row>
    <row r="40" spans="1:20" ht="25.5" customHeight="1">
      <c r="A40" s="5">
        <v>31</v>
      </c>
      <c r="B40" s="5">
        <v>27</v>
      </c>
      <c r="C40" s="6" t="s">
        <v>131</v>
      </c>
      <c r="D40" s="6" t="s">
        <v>132</v>
      </c>
      <c r="E40" s="4" t="s">
        <v>11</v>
      </c>
      <c r="F40" s="15">
        <v>34244</v>
      </c>
      <c r="G40" s="18" t="s">
        <v>133</v>
      </c>
      <c r="H40" s="5">
        <v>715</v>
      </c>
      <c r="I40" s="5">
        <v>1050</v>
      </c>
      <c r="J40" s="5">
        <v>583</v>
      </c>
      <c r="K40" s="5">
        <v>1100</v>
      </c>
      <c r="L40" s="20">
        <v>261</v>
      </c>
      <c r="M40" s="20">
        <v>550</v>
      </c>
      <c r="N40" s="5" t="s">
        <v>134</v>
      </c>
      <c r="O40" s="5"/>
      <c r="P40" s="10">
        <f t="shared" si="0"/>
        <v>13.619047619047619</v>
      </c>
      <c r="Q40" s="10">
        <f t="shared" si="1"/>
        <v>15.9</v>
      </c>
      <c r="R40" s="10">
        <f t="shared" si="2"/>
        <v>23.727272727272727</v>
      </c>
      <c r="S40" s="10" t="s">
        <v>195</v>
      </c>
      <c r="T40" s="12">
        <f t="shared" si="3"/>
        <v>53.246320346320346</v>
      </c>
    </row>
    <row r="41" spans="1:20" ht="25.5" customHeight="1">
      <c r="A41" s="5">
        <v>32</v>
      </c>
      <c r="B41" s="2">
        <v>1</v>
      </c>
      <c r="C41" s="9" t="s">
        <v>20</v>
      </c>
      <c r="D41" s="9" t="s">
        <v>21</v>
      </c>
      <c r="E41" s="11" t="s">
        <v>11</v>
      </c>
      <c r="F41" s="19">
        <v>29831</v>
      </c>
      <c r="G41" s="17" t="s">
        <v>22</v>
      </c>
      <c r="H41" s="2">
        <v>609</v>
      </c>
      <c r="I41" s="2">
        <v>850</v>
      </c>
      <c r="J41" s="2">
        <v>609</v>
      </c>
      <c r="K41" s="2">
        <v>1100</v>
      </c>
      <c r="L41" s="16">
        <v>400</v>
      </c>
      <c r="M41" s="16">
        <v>800</v>
      </c>
      <c r="N41" s="3" t="s">
        <v>23</v>
      </c>
      <c r="O41" s="11"/>
      <c r="P41" s="10">
        <f t="shared" si="0"/>
        <v>11.6</v>
      </c>
      <c r="Q41" s="10">
        <f t="shared" si="1"/>
        <v>16.609090909090909</v>
      </c>
      <c r="R41" s="10">
        <f t="shared" si="2"/>
        <v>25</v>
      </c>
      <c r="S41" s="10" t="s">
        <v>205</v>
      </c>
      <c r="T41" s="12">
        <f t="shared" si="3"/>
        <v>53.209090909090911</v>
      </c>
    </row>
    <row r="42" spans="1:20" ht="25.5" customHeight="1">
      <c r="A42" s="5">
        <v>33</v>
      </c>
      <c r="B42" s="5">
        <v>19</v>
      </c>
      <c r="C42" s="6" t="s">
        <v>93</v>
      </c>
      <c r="D42" s="6" t="s">
        <v>94</v>
      </c>
      <c r="E42" s="4" t="s">
        <v>11</v>
      </c>
      <c r="F42" s="15" t="s">
        <v>95</v>
      </c>
      <c r="G42" s="18" t="s">
        <v>96</v>
      </c>
      <c r="H42" s="5">
        <v>587</v>
      </c>
      <c r="I42" s="5">
        <v>1050</v>
      </c>
      <c r="J42" s="5">
        <v>562</v>
      </c>
      <c r="K42" s="5">
        <v>1100</v>
      </c>
      <c r="L42" s="20">
        <v>282</v>
      </c>
      <c r="M42" s="20">
        <v>550</v>
      </c>
      <c r="N42" s="7" t="s">
        <v>97</v>
      </c>
      <c r="O42" s="4"/>
      <c r="P42" s="10">
        <f t="shared" si="0"/>
        <v>11.18095238095238</v>
      </c>
      <c r="Q42" s="10">
        <f t="shared" si="1"/>
        <v>15.327272727272728</v>
      </c>
      <c r="R42" s="10">
        <f t="shared" si="2"/>
        <v>25.636363636363637</v>
      </c>
      <c r="S42" s="10" t="s">
        <v>195</v>
      </c>
      <c r="T42" s="12">
        <f t="shared" si="3"/>
        <v>52.144588744588745</v>
      </c>
    </row>
    <row r="43" spans="1:20" ht="25.5" customHeight="1">
      <c r="A43" s="5">
        <v>34</v>
      </c>
      <c r="B43" s="5">
        <v>18</v>
      </c>
      <c r="C43" s="6" t="s">
        <v>89</v>
      </c>
      <c r="D43" s="6" t="s">
        <v>90</v>
      </c>
      <c r="E43" s="4" t="s">
        <v>11</v>
      </c>
      <c r="F43" s="19">
        <v>33242</v>
      </c>
      <c r="G43" s="18" t="s">
        <v>91</v>
      </c>
      <c r="H43" s="5">
        <v>522</v>
      </c>
      <c r="I43" s="5">
        <v>900</v>
      </c>
      <c r="J43" s="5">
        <v>548</v>
      </c>
      <c r="K43" s="5">
        <v>1100</v>
      </c>
      <c r="L43" s="20">
        <v>299</v>
      </c>
      <c r="M43" s="20">
        <v>550</v>
      </c>
      <c r="N43" s="7" t="s">
        <v>92</v>
      </c>
      <c r="O43" s="4"/>
      <c r="P43" s="10">
        <f t="shared" si="0"/>
        <v>9.9428571428571431</v>
      </c>
      <c r="Q43" s="10">
        <f t="shared" si="1"/>
        <v>14.945454545454545</v>
      </c>
      <c r="R43" s="10">
        <f t="shared" si="2"/>
        <v>27.181818181818183</v>
      </c>
      <c r="S43" s="10" t="s">
        <v>206</v>
      </c>
      <c r="T43" s="12">
        <f t="shared" si="3"/>
        <v>52.070129870129875</v>
      </c>
    </row>
    <row r="44" spans="1:20" ht="25.5" customHeight="1">
      <c r="A44" s="5">
        <v>35</v>
      </c>
      <c r="B44" s="5">
        <v>14</v>
      </c>
      <c r="C44" s="6" t="s">
        <v>73</v>
      </c>
      <c r="D44" s="6" t="s">
        <v>74</v>
      </c>
      <c r="E44" s="4" t="s">
        <v>11</v>
      </c>
      <c r="F44" s="19" t="s">
        <v>75</v>
      </c>
      <c r="G44" s="18" t="s">
        <v>76</v>
      </c>
      <c r="H44" s="5">
        <v>516</v>
      </c>
      <c r="I44" s="5">
        <v>900</v>
      </c>
      <c r="J44" s="5">
        <v>547</v>
      </c>
      <c r="K44" s="5">
        <v>1100</v>
      </c>
      <c r="L44" s="5">
        <v>285</v>
      </c>
      <c r="M44" s="20">
        <v>550</v>
      </c>
      <c r="N44" s="7" t="s">
        <v>77</v>
      </c>
      <c r="O44" s="4"/>
      <c r="P44" s="10">
        <f t="shared" si="0"/>
        <v>9.8285714285714292</v>
      </c>
      <c r="Q44" s="10">
        <f t="shared" si="1"/>
        <v>14.918181818181818</v>
      </c>
      <c r="R44" s="10">
        <f t="shared" si="2"/>
        <v>25.90909090909091</v>
      </c>
      <c r="S44" s="10" t="s">
        <v>207</v>
      </c>
      <c r="T44" s="12">
        <f t="shared" si="3"/>
        <v>50.655844155844157</v>
      </c>
    </row>
    <row r="45" spans="1:20" ht="25.5" customHeight="1">
      <c r="A45" s="5">
        <v>36</v>
      </c>
      <c r="B45" s="5">
        <v>24</v>
      </c>
      <c r="C45" s="6" t="s">
        <v>116</v>
      </c>
      <c r="D45" s="6" t="s">
        <v>117</v>
      </c>
      <c r="E45" s="4" t="s">
        <v>11</v>
      </c>
      <c r="F45" s="15" t="s">
        <v>118</v>
      </c>
      <c r="G45" s="18" t="s">
        <v>119</v>
      </c>
      <c r="H45" s="5">
        <v>483</v>
      </c>
      <c r="I45" s="5">
        <v>850</v>
      </c>
      <c r="J45" s="5">
        <v>502</v>
      </c>
      <c r="K45" s="5">
        <v>1100</v>
      </c>
      <c r="L45" s="20">
        <v>293</v>
      </c>
      <c r="M45" s="20">
        <v>550</v>
      </c>
      <c r="N45" s="7" t="s">
        <v>120</v>
      </c>
      <c r="O45" s="4"/>
      <c r="P45" s="10">
        <f t="shared" si="0"/>
        <v>9.1999999999999993</v>
      </c>
      <c r="Q45" s="10">
        <f t="shared" si="1"/>
        <v>13.690909090909091</v>
      </c>
      <c r="R45" s="10">
        <f t="shared" si="2"/>
        <v>26.636363636363637</v>
      </c>
      <c r="S45" s="10" t="s">
        <v>202</v>
      </c>
      <c r="T45" s="12">
        <f t="shared" si="3"/>
        <v>49.527272727272731</v>
      </c>
    </row>
    <row r="46" spans="1:20" ht="25.5" customHeight="1">
      <c r="A46" s="5">
        <v>37</v>
      </c>
      <c r="B46" s="5">
        <v>28</v>
      </c>
      <c r="C46" s="6" t="s">
        <v>135</v>
      </c>
      <c r="D46" s="6" t="s">
        <v>136</v>
      </c>
      <c r="E46" s="4" t="s">
        <v>137</v>
      </c>
      <c r="F46" s="15" t="s">
        <v>138</v>
      </c>
      <c r="G46" s="18" t="s">
        <v>139</v>
      </c>
      <c r="H46" s="5">
        <v>604</v>
      </c>
      <c r="I46" s="5">
        <v>900</v>
      </c>
      <c r="J46" s="5">
        <v>505</v>
      </c>
      <c r="K46" s="5">
        <v>1100</v>
      </c>
      <c r="L46" s="20">
        <v>265</v>
      </c>
      <c r="M46" s="20">
        <v>550</v>
      </c>
      <c r="N46" s="7" t="s">
        <v>140</v>
      </c>
      <c r="O46" s="4"/>
      <c r="P46" s="10">
        <f t="shared" si="0"/>
        <v>11.504761904761905</v>
      </c>
      <c r="Q46" s="10">
        <f t="shared" si="1"/>
        <v>13.772727272727273</v>
      </c>
      <c r="R46" s="10">
        <f t="shared" si="2"/>
        <v>24.09090909090909</v>
      </c>
      <c r="S46" s="10" t="s">
        <v>202</v>
      </c>
      <c r="T46" s="12">
        <f t="shared" si="3"/>
        <v>49.368398268398266</v>
      </c>
    </row>
    <row r="47" spans="1:20" ht="25.5" customHeight="1">
      <c r="A47" s="5">
        <v>38</v>
      </c>
      <c r="B47" s="5">
        <v>23</v>
      </c>
      <c r="C47" s="6" t="s">
        <v>113</v>
      </c>
      <c r="D47" s="6" t="s">
        <v>114</v>
      </c>
      <c r="E47" s="4" t="s">
        <v>11</v>
      </c>
      <c r="F47" s="15">
        <v>34277</v>
      </c>
      <c r="G47" s="18" t="s">
        <v>62</v>
      </c>
      <c r="H47" s="5">
        <v>640</v>
      </c>
      <c r="I47" s="5">
        <v>1050</v>
      </c>
      <c r="J47" s="5">
        <v>480</v>
      </c>
      <c r="K47" s="5">
        <v>1100</v>
      </c>
      <c r="L47" s="20">
        <v>254</v>
      </c>
      <c r="M47" s="20">
        <v>550</v>
      </c>
      <c r="N47" s="7" t="s">
        <v>115</v>
      </c>
      <c r="O47" s="4"/>
      <c r="P47" s="10">
        <f t="shared" si="0"/>
        <v>12.19047619047619</v>
      </c>
      <c r="Q47" s="10">
        <f t="shared" si="1"/>
        <v>13.090909090909092</v>
      </c>
      <c r="R47" s="10">
        <f t="shared" si="2"/>
        <v>23.09090909090909</v>
      </c>
      <c r="S47" s="10" t="s">
        <v>204</v>
      </c>
      <c r="T47" s="12">
        <f t="shared" si="3"/>
        <v>48.372294372294377</v>
      </c>
    </row>
    <row r="48" spans="1:20" ht="25.5" customHeight="1">
      <c r="A48" s="5">
        <v>39</v>
      </c>
      <c r="B48" s="5">
        <v>15</v>
      </c>
      <c r="C48" s="6" t="s">
        <v>78</v>
      </c>
      <c r="D48" s="6" t="s">
        <v>79</v>
      </c>
      <c r="E48" s="4" t="s">
        <v>14</v>
      </c>
      <c r="F48" s="19" t="s">
        <v>80</v>
      </c>
      <c r="G48" s="18" t="s">
        <v>81</v>
      </c>
      <c r="H48" s="5">
        <v>485</v>
      </c>
      <c r="I48" s="5">
        <v>900</v>
      </c>
      <c r="J48" s="5">
        <v>554</v>
      </c>
      <c r="K48" s="5">
        <v>1100</v>
      </c>
      <c r="L48" s="5">
        <v>253</v>
      </c>
      <c r="M48" s="20">
        <v>550</v>
      </c>
      <c r="N48" s="7" t="s">
        <v>82</v>
      </c>
      <c r="O48" s="4"/>
      <c r="P48" s="10">
        <f t="shared" si="0"/>
        <v>9.2380952380952372</v>
      </c>
      <c r="Q48" s="10">
        <f t="shared" si="1"/>
        <v>15.109090909090909</v>
      </c>
      <c r="R48" s="10">
        <f t="shared" si="2"/>
        <v>23</v>
      </c>
      <c r="S48" s="10" t="s">
        <v>200</v>
      </c>
      <c r="T48" s="12">
        <f t="shared" si="3"/>
        <v>47.34718614718615</v>
      </c>
    </row>
  </sheetData>
  <sortState ref="B10:T48">
    <sortCondition descending="1" ref="T10:T48"/>
  </sortState>
  <mergeCells count="4">
    <mergeCell ref="C7:S8"/>
    <mergeCell ref="C2:S4"/>
    <mergeCell ref="C5:S6"/>
    <mergeCell ref="T7:T8"/>
  </mergeCells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M.Sc (Hons)</vt:lpstr>
      <vt:lpstr>'M.Sc (Hons)'!Print_Area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Haidar</dc:creator>
  <cp:lastModifiedBy>Dr. Salimullah Khan</cp:lastModifiedBy>
  <cp:lastPrinted>2014-10-24T06:38:53Z</cp:lastPrinted>
  <dcterms:created xsi:type="dcterms:W3CDTF">2012-06-25T03:25:14Z</dcterms:created>
  <dcterms:modified xsi:type="dcterms:W3CDTF">2014-10-24T11:19:34Z</dcterms:modified>
</cp:coreProperties>
</file>